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ates\Documents\Coates 2\Finances\Bank accounts &amp; financial anlysis\Bank reconciliations\"/>
    </mc:Choice>
  </mc:AlternateContent>
  <bookViews>
    <workbookView xWindow="0" yWindow="0" windowWidth="20490" windowHeight="68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2" l="1"/>
  <c r="D42" i="2"/>
  <c r="E36" i="2"/>
  <c r="F36" i="2"/>
  <c r="D36" i="2"/>
  <c r="F30" i="2"/>
  <c r="F31" i="2"/>
  <c r="F32" i="2"/>
  <c r="F33" i="2"/>
  <c r="F34" i="2" s="1"/>
  <c r="F29" i="2"/>
  <c r="E34" i="2"/>
  <c r="D34" i="2"/>
  <c r="D28" i="2"/>
  <c r="E28" i="2"/>
  <c r="F28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13" i="2"/>
  <c r="E4" i="2"/>
  <c r="F7" i="2"/>
  <c r="F8" i="2"/>
  <c r="F6" i="2"/>
  <c r="E11" i="2"/>
  <c r="F11" i="2"/>
  <c r="D11" i="2"/>
  <c r="A34" i="2"/>
  <c r="A28" i="2"/>
  <c r="A36" i="2" s="1"/>
  <c r="A11" i="2"/>
  <c r="A37" i="2" l="1"/>
</calcChain>
</file>

<file path=xl/sharedStrings.xml><?xml version="1.0" encoding="utf-8"?>
<sst xmlns="http://schemas.openxmlformats.org/spreadsheetml/2006/main" count="47" uniqueCount="45">
  <si>
    <t>Budget (24/25)</t>
  </si>
  <si>
    <t>Variance</t>
  </si>
  <si>
    <t>Brought forward</t>
  </si>
  <si>
    <t>Income</t>
  </si>
  <si>
    <t>Precept</t>
  </si>
  <si>
    <t>Bank interest</t>
  </si>
  <si>
    <t>VAT repayment</t>
  </si>
  <si>
    <t>Grants</t>
  </si>
  <si>
    <t>Other - bank compensation</t>
  </si>
  <si>
    <t>TOTAL INCOME</t>
  </si>
  <si>
    <t>Expenditure</t>
  </si>
  <si>
    <t>General administration</t>
  </si>
  <si>
    <t>Clerks salary/HMRC/PATA</t>
  </si>
  <si>
    <t>Refreshments/expenses APM</t>
  </si>
  <si>
    <t>Grass cutting</t>
  </si>
  <si>
    <t>Audit</t>
  </si>
  <si>
    <t>Website</t>
  </si>
  <si>
    <t>GAPTC</t>
  </si>
  <si>
    <t>Training</t>
  </si>
  <si>
    <t>Travel expenses</t>
  </si>
  <si>
    <t>Insurance</t>
  </si>
  <si>
    <t>Room hire</t>
  </si>
  <si>
    <t>Playground inspection / maintenance</t>
  </si>
  <si>
    <t>Professional fees</t>
  </si>
  <si>
    <t>Maintenance of Council Assets</t>
  </si>
  <si>
    <t>Total</t>
  </si>
  <si>
    <t>Website Accessibility requirements</t>
  </si>
  <si>
    <t xml:space="preserve">Community/sporting initiatives </t>
  </si>
  <si>
    <t xml:space="preserve">Village signage </t>
  </si>
  <si>
    <t>Road safety</t>
  </si>
  <si>
    <t xml:space="preserve">Planting of Parish Council land </t>
  </si>
  <si>
    <t>Unbudgeted</t>
  </si>
  <si>
    <t>TOTAL EXPENDITURE</t>
  </si>
  <si>
    <t xml:space="preserve">Carried forward </t>
  </si>
  <si>
    <t>Current assets</t>
  </si>
  <si>
    <t>Lloyds Precept account</t>
  </si>
  <si>
    <t>Lloyds Treasurers account</t>
  </si>
  <si>
    <t>TOTAL ASSETS</t>
  </si>
  <si>
    <t>Current liabilities</t>
  </si>
  <si>
    <t>Creditors</t>
  </si>
  <si>
    <t>NET ASSETS</t>
  </si>
  <si>
    <t>Less unpresented cheques</t>
  </si>
  <si>
    <t>TOTAL</t>
  </si>
  <si>
    <t>Actual 2023/24</t>
  </si>
  <si>
    <t xml:space="preserve">Coates Parish council 2024/25 financial statement at 18 April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</si>
</sst>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General"/>
    <numFmt numFmtId="165" formatCode="[$-409]d\-mmm\-yy"/>
    <numFmt numFmtId="166" formatCode="[$-409]#,##0.00"/>
    <numFmt numFmtId="167" formatCode="[$-409]#,##0"/>
    <numFmt numFmtId="169" formatCode="&quot;£&quot;#,##0.00;[Red]&quot;-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164" fontId="4" fillId="0" borderId="0" xfId="1" applyFont="1" applyFill="1" applyAlignment="1"/>
    <xf numFmtId="164" fontId="5" fillId="0" borderId="0" xfId="1" applyFont="1" applyFill="1" applyAlignment="1">
      <alignment horizontal="center"/>
    </xf>
    <xf numFmtId="164" fontId="5" fillId="0" borderId="0" xfId="1" applyFont="1" applyFill="1" applyAlignment="1">
      <alignment horizontal="left" vertical="top" wrapText="1"/>
    </xf>
    <xf numFmtId="164" fontId="5" fillId="0" borderId="0" xfId="1" applyFont="1" applyFill="1" applyAlignment="1">
      <alignment vertical="top" wrapText="1"/>
    </xf>
    <xf numFmtId="165" fontId="6" fillId="0" borderId="0" xfId="1" applyNumberFormat="1" applyFont="1" applyFill="1" applyAlignment="1">
      <alignment horizontal="right" vertical="top" wrapText="1"/>
    </xf>
    <xf numFmtId="164" fontId="5" fillId="0" borderId="0" xfId="1" applyFont="1" applyFill="1" applyAlignment="1">
      <alignment horizontal="right" vertical="top" wrapText="1"/>
    </xf>
    <xf numFmtId="164" fontId="5" fillId="0" borderId="0" xfId="1" applyFont="1" applyFill="1" applyAlignment="1"/>
    <xf numFmtId="166" fontId="7" fillId="0" borderId="0" xfId="1" applyNumberFormat="1" applyFont="1" applyFill="1" applyAlignment="1"/>
    <xf numFmtId="166" fontId="5" fillId="0" borderId="0" xfId="1" applyNumberFormat="1" applyFont="1" applyFill="1" applyAlignment="1"/>
    <xf numFmtId="166" fontId="4" fillId="0" borderId="0" xfId="1" applyNumberFormat="1" applyFont="1" applyFill="1" applyAlignment="1"/>
    <xf numFmtId="164" fontId="5" fillId="2" borderId="0" xfId="1" applyFont="1" applyFill="1" applyAlignment="1"/>
    <xf numFmtId="167" fontId="4" fillId="0" borderId="0" xfId="1" applyNumberFormat="1" applyFont="1" applyFill="1" applyAlignment="1"/>
    <xf numFmtId="166" fontId="8" fillId="0" borderId="0" xfId="1" applyNumberFormat="1" applyFont="1" applyFill="1" applyAlignment="1"/>
    <xf numFmtId="166" fontId="7" fillId="0" borderId="1" xfId="1" applyNumberFormat="1" applyFont="1" applyFill="1" applyBorder="1" applyAlignment="1"/>
    <xf numFmtId="164" fontId="5" fillId="0" borderId="1" xfId="1" applyFont="1" applyFill="1" applyBorder="1" applyAlignment="1"/>
    <xf numFmtId="0" fontId="2" fillId="0" borderId="0" xfId="0" applyFont="1" applyBorder="1"/>
    <xf numFmtId="164" fontId="5" fillId="0" borderId="0" xfId="1" applyFont="1" applyFill="1" applyBorder="1" applyAlignment="1"/>
    <xf numFmtId="166" fontId="7" fillId="0" borderId="0" xfId="1" applyNumberFormat="1" applyFont="1" applyFill="1" applyBorder="1" applyAlignment="1"/>
    <xf numFmtId="166" fontId="4" fillId="0" borderId="0" xfId="1" applyNumberFormat="1" applyFont="1" applyFill="1" applyBorder="1" applyAlignment="1"/>
    <xf numFmtId="166" fontId="8" fillId="0" borderId="0" xfId="1" applyNumberFormat="1" applyFont="1" applyFill="1" applyAlignment="1">
      <alignment horizontal="right"/>
    </xf>
    <xf numFmtId="164" fontId="4" fillId="0" borderId="0" xfId="1" applyFont="1" applyFill="1" applyBorder="1" applyAlignment="1"/>
    <xf numFmtId="166" fontId="6" fillId="0" borderId="0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/>
    <xf numFmtId="166" fontId="8" fillId="0" borderId="0" xfId="1" applyNumberFormat="1" applyFont="1" applyFill="1" applyBorder="1" applyAlignment="1"/>
    <xf numFmtId="166" fontId="6" fillId="0" borderId="2" xfId="1" applyNumberFormat="1" applyFont="1" applyFill="1" applyBorder="1" applyAlignment="1"/>
    <xf numFmtId="164" fontId="5" fillId="0" borderId="2" xfId="1" applyFont="1" applyFill="1" applyBorder="1" applyAlignment="1"/>
    <xf numFmtId="166" fontId="6" fillId="3" borderId="3" xfId="1" applyNumberFormat="1" applyFont="1" applyFill="1" applyBorder="1" applyAlignment="1"/>
    <xf numFmtId="164" fontId="5" fillId="3" borderId="3" xfId="1" applyFont="1" applyFill="1" applyBorder="1" applyAlignment="1"/>
    <xf numFmtId="166" fontId="6" fillId="3" borderId="0" xfId="1" applyNumberFormat="1" applyFont="1" applyFill="1" applyBorder="1" applyAlignment="1"/>
    <xf numFmtId="164" fontId="5" fillId="3" borderId="0" xfId="1" applyFont="1" applyFill="1" applyBorder="1" applyAlignment="1"/>
    <xf numFmtId="167" fontId="5" fillId="0" borderId="0" xfId="1" applyNumberFormat="1" applyFont="1" applyFill="1" applyBorder="1" applyAlignment="1"/>
    <xf numFmtId="4" fontId="9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4" fontId="4" fillId="0" borderId="0" xfId="1" applyFont="1" applyFill="1" applyAlignment="1">
      <alignment wrapText="1"/>
    </xf>
    <xf numFmtId="164" fontId="5" fillId="0" borderId="0" xfId="1" applyFont="1" applyFill="1" applyBorder="1" applyAlignment="1">
      <alignment horizontal="center"/>
    </xf>
    <xf numFmtId="4" fontId="1" fillId="0" borderId="0" xfId="0" applyNumberFormat="1" applyFont="1"/>
    <xf numFmtId="4" fontId="2" fillId="0" borderId="0" xfId="0" applyNumberFormat="1" applyFont="1"/>
    <xf numFmtId="4" fontId="1" fillId="0" borderId="5" xfId="0" applyNumberFormat="1" applyFont="1" applyBorder="1"/>
    <xf numFmtId="4" fontId="7" fillId="0" borderId="5" xfId="0" applyNumberFormat="1" applyFont="1" applyBorder="1"/>
    <xf numFmtId="4" fontId="6" fillId="0" borderId="0" xfId="0" applyNumberFormat="1" applyFont="1"/>
    <xf numFmtId="4" fontId="6" fillId="0" borderId="2" xfId="0" applyNumberFormat="1" applyFont="1" applyBorder="1"/>
    <xf numFmtId="4" fontId="1" fillId="0" borderId="4" xfId="0" applyNumberFormat="1" applyFont="1" applyBorder="1"/>
    <xf numFmtId="4" fontId="9" fillId="0" borderId="0" xfId="0" applyNumberFormat="1" applyFont="1"/>
    <xf numFmtId="166" fontId="5" fillId="0" borderId="0" xfId="1" applyNumberFormat="1" applyFont="1" applyFill="1" applyBorder="1" applyAlignment="1"/>
    <xf numFmtId="4" fontId="4" fillId="0" borderId="0" xfId="1" applyNumberFormat="1" applyFont="1" applyFill="1" applyBorder="1" applyAlignment="1"/>
    <xf numFmtId="164" fontId="5" fillId="0" borderId="0" xfId="1" applyFont="1" applyFill="1" applyBorder="1" applyAlignment="1">
      <alignment horizontal="left" wrapText="1"/>
    </xf>
    <xf numFmtId="166" fontId="9" fillId="0" borderId="0" xfId="1" applyNumberFormat="1" applyFont="1" applyFill="1" applyBorder="1" applyAlignment="1"/>
    <xf numFmtId="166" fontId="5" fillId="0" borderId="0" xfId="1" applyNumberFormat="1" applyFont="1" applyFill="1" applyBorder="1" applyAlignment="1">
      <alignment horizontal="left"/>
    </xf>
    <xf numFmtId="166" fontId="7" fillId="0" borderId="0" xfId="1" applyNumberFormat="1" applyFont="1" applyFill="1" applyBorder="1" applyAlignment="1">
      <alignment horizontal="right"/>
    </xf>
    <xf numFmtId="169" fontId="6" fillId="0" borderId="0" xfId="1" applyNumberFormat="1" applyFont="1" applyFill="1" applyBorder="1" applyAlignment="1">
      <alignment horizontal="right"/>
    </xf>
    <xf numFmtId="0" fontId="0" fillId="0" borderId="0" xfId="0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activeCell="I30" sqref="I30"/>
    </sheetView>
  </sheetViews>
  <sheetFormatPr defaultRowHeight="15" x14ac:dyDescent="0.25"/>
  <cols>
    <col min="1" max="1" width="11.140625" customWidth="1"/>
    <col min="3" max="3" width="36" customWidth="1"/>
    <col min="4" max="4" width="10.85546875" customWidth="1"/>
    <col min="5" max="5" width="10.140625" bestFit="1" customWidth="1"/>
    <col min="6" max="6" width="10.5703125" customWidth="1"/>
    <col min="10" max="10" width="11.5703125" customWidth="1"/>
    <col min="11" max="11" width="11" customWidth="1"/>
    <col min="12" max="12" width="11.140625" customWidth="1"/>
  </cols>
  <sheetData>
    <row r="1" spans="1:12" x14ac:dyDescent="0.25">
      <c r="A1" s="1" t="s">
        <v>44</v>
      </c>
      <c r="B1" s="2"/>
      <c r="C1" s="2"/>
      <c r="D1" s="2"/>
      <c r="E1" s="2"/>
      <c r="F1" s="2"/>
    </row>
    <row r="2" spans="1:12" x14ac:dyDescent="0.25">
      <c r="A2" s="3"/>
      <c r="B2" s="3"/>
      <c r="C2" s="4"/>
      <c r="D2" s="3"/>
      <c r="E2" s="3"/>
      <c r="F2" s="3"/>
    </row>
    <row r="3" spans="1:12" ht="30" x14ac:dyDescent="0.25">
      <c r="A3" s="5" t="s">
        <v>43</v>
      </c>
      <c r="B3" s="6"/>
      <c r="C3" s="6"/>
      <c r="D3" s="7">
        <v>45400</v>
      </c>
      <c r="E3" s="8" t="s">
        <v>0</v>
      </c>
      <c r="F3" s="8" t="s">
        <v>1</v>
      </c>
    </row>
    <row r="4" spans="1:12" x14ac:dyDescent="0.25">
      <c r="A4" s="10">
        <v>7517.98</v>
      </c>
      <c r="B4" s="2"/>
      <c r="C4" s="9" t="s">
        <v>2</v>
      </c>
      <c r="D4" s="38">
        <v>9857.2900000000009</v>
      </c>
      <c r="E4" s="39">
        <f>D4</f>
        <v>9857.2900000000009</v>
      </c>
      <c r="F4" s="39"/>
      <c r="J4" s="46"/>
      <c r="K4" s="46"/>
      <c r="L4" s="19"/>
    </row>
    <row r="5" spans="1:12" x14ac:dyDescent="0.25">
      <c r="A5" s="12"/>
      <c r="B5" s="2"/>
      <c r="C5" s="13" t="s">
        <v>3</v>
      </c>
      <c r="D5" s="38"/>
      <c r="E5" s="39"/>
      <c r="F5" s="39"/>
      <c r="J5" s="21"/>
      <c r="K5" s="23"/>
      <c r="L5" s="23"/>
    </row>
    <row r="6" spans="1:12" x14ac:dyDescent="0.25">
      <c r="A6" s="11">
        <v>10500</v>
      </c>
      <c r="B6" s="2"/>
      <c r="C6" s="3" t="s">
        <v>4</v>
      </c>
      <c r="D6" s="38">
        <v>0</v>
      </c>
      <c r="E6" s="39">
        <v>10938</v>
      </c>
      <c r="F6" s="39">
        <f>E6-D6</f>
        <v>10938</v>
      </c>
      <c r="J6" s="46"/>
      <c r="K6" s="47"/>
      <c r="L6" s="26"/>
    </row>
    <row r="7" spans="1:12" x14ac:dyDescent="0.25">
      <c r="A7" s="11">
        <v>122</v>
      </c>
      <c r="B7" s="2"/>
      <c r="C7" s="3" t="s">
        <v>5</v>
      </c>
      <c r="D7" s="38">
        <v>10.29</v>
      </c>
      <c r="E7" s="39">
        <v>112</v>
      </c>
      <c r="F7" s="39">
        <f t="shared" ref="F7:F8" si="0">E7-D7</f>
        <v>101.71000000000001</v>
      </c>
      <c r="J7" s="46"/>
      <c r="K7" s="47"/>
      <c r="L7" s="26"/>
    </row>
    <row r="8" spans="1:12" x14ac:dyDescent="0.25">
      <c r="A8" s="11">
        <v>2580.16</v>
      </c>
      <c r="B8" s="2"/>
      <c r="C8" s="3" t="s">
        <v>6</v>
      </c>
      <c r="D8" s="38">
        <v>0</v>
      </c>
      <c r="E8" s="39">
        <v>700</v>
      </c>
      <c r="F8" s="39">
        <f t="shared" si="0"/>
        <v>700</v>
      </c>
      <c r="J8" s="46"/>
      <c r="K8" s="47"/>
      <c r="L8" s="26"/>
    </row>
    <row r="9" spans="1:12" x14ac:dyDescent="0.25">
      <c r="A9" s="11"/>
      <c r="B9" s="2"/>
      <c r="C9" s="3" t="s">
        <v>7</v>
      </c>
      <c r="D9" s="38"/>
      <c r="E9" s="39"/>
      <c r="F9" s="39"/>
      <c r="J9" s="46"/>
      <c r="K9" s="47"/>
      <c r="L9" s="26"/>
    </row>
    <row r="10" spans="1:12" x14ac:dyDescent="0.25">
      <c r="A10" s="11"/>
      <c r="B10" s="2"/>
      <c r="C10" s="3" t="s">
        <v>8</v>
      </c>
      <c r="D10" s="38"/>
      <c r="E10" s="39"/>
      <c r="F10" s="39"/>
      <c r="J10" s="46"/>
      <c r="K10" s="47"/>
      <c r="L10" s="26"/>
    </row>
    <row r="11" spans="1:12" x14ac:dyDescent="0.25">
      <c r="A11" s="16">
        <f>SUM(A4:A10)</f>
        <v>20720.14</v>
      </c>
      <c r="B11" s="2"/>
      <c r="C11" s="17" t="s">
        <v>9</v>
      </c>
      <c r="D11" s="41">
        <f>SUM(D4:D10)</f>
        <v>9867.5800000000017</v>
      </c>
      <c r="E11" s="41">
        <f t="shared" ref="E11:F11" si="1">SUM(E4:E10)</f>
        <v>21607.29</v>
      </c>
      <c r="F11" s="41">
        <f t="shared" si="1"/>
        <v>11739.71</v>
      </c>
      <c r="J11" s="20"/>
      <c r="K11" s="20"/>
      <c r="L11" s="20"/>
    </row>
    <row r="12" spans="1:12" x14ac:dyDescent="0.25">
      <c r="A12" s="12"/>
      <c r="B12" s="2"/>
      <c r="C12" s="13" t="s">
        <v>10</v>
      </c>
      <c r="D12" s="38"/>
      <c r="E12" s="39"/>
      <c r="F12" s="39"/>
      <c r="J12" s="21"/>
      <c r="K12" s="48"/>
      <c r="L12" s="37"/>
    </row>
    <row r="13" spans="1:12" x14ac:dyDescent="0.25">
      <c r="A13" s="22">
        <v>109.84</v>
      </c>
      <c r="B13" s="2"/>
      <c r="C13" s="3" t="s">
        <v>11</v>
      </c>
      <c r="D13" s="42">
        <v>0</v>
      </c>
      <c r="E13" s="39">
        <v>110</v>
      </c>
      <c r="F13" s="39">
        <f>E13-D13</f>
        <v>110</v>
      </c>
      <c r="J13" s="24"/>
      <c r="K13" s="26"/>
      <c r="L13" s="26"/>
    </row>
    <row r="14" spans="1:12" x14ac:dyDescent="0.25">
      <c r="A14" s="15">
        <v>3873.85</v>
      </c>
      <c r="B14" s="2"/>
      <c r="C14" s="3" t="s">
        <v>12</v>
      </c>
      <c r="D14" s="42">
        <v>0</v>
      </c>
      <c r="E14" s="39">
        <v>4202</v>
      </c>
      <c r="F14" s="39">
        <f t="shared" ref="F14:F28" si="2">E14-D14</f>
        <v>4202</v>
      </c>
      <c r="J14" s="25"/>
      <c r="K14" s="26"/>
      <c r="L14" s="26"/>
    </row>
    <row r="15" spans="1:12" x14ac:dyDescent="0.25">
      <c r="A15" s="15">
        <v>0</v>
      </c>
      <c r="B15" s="2"/>
      <c r="C15" s="3" t="s">
        <v>13</v>
      </c>
      <c r="D15" s="42">
        <v>0</v>
      </c>
      <c r="E15" s="39"/>
      <c r="F15" s="39">
        <f t="shared" si="2"/>
        <v>0</v>
      </c>
      <c r="J15" s="25"/>
      <c r="K15" s="26"/>
      <c r="L15" s="26"/>
    </row>
    <row r="16" spans="1:12" x14ac:dyDescent="0.25">
      <c r="A16" s="15">
        <v>3672</v>
      </c>
      <c r="B16" s="2"/>
      <c r="C16" s="3" t="s">
        <v>14</v>
      </c>
      <c r="D16" s="42">
        <v>0</v>
      </c>
      <c r="E16" s="39">
        <v>3672</v>
      </c>
      <c r="F16" s="39">
        <f t="shared" si="2"/>
        <v>3672</v>
      </c>
      <c r="J16" s="25"/>
      <c r="K16" s="26"/>
      <c r="L16" s="26"/>
    </row>
    <row r="17" spans="1:12" x14ac:dyDescent="0.25">
      <c r="A17" s="15">
        <v>180</v>
      </c>
      <c r="B17" s="2"/>
      <c r="C17" s="3" t="s">
        <v>15</v>
      </c>
      <c r="D17" s="42">
        <v>0</v>
      </c>
      <c r="E17" s="39">
        <v>185</v>
      </c>
      <c r="F17" s="39">
        <f t="shared" si="2"/>
        <v>185</v>
      </c>
      <c r="J17" s="25"/>
      <c r="K17" s="26"/>
      <c r="L17" s="26"/>
    </row>
    <row r="18" spans="1:12" x14ac:dyDescent="0.25">
      <c r="A18" s="15">
        <v>376.8</v>
      </c>
      <c r="B18" s="2"/>
      <c r="C18" s="3" t="s">
        <v>16</v>
      </c>
      <c r="D18" s="42">
        <v>0</v>
      </c>
      <c r="E18" s="39">
        <v>388</v>
      </c>
      <c r="F18" s="39">
        <f t="shared" si="2"/>
        <v>388</v>
      </c>
      <c r="J18" s="25"/>
      <c r="K18" s="26"/>
      <c r="L18" s="26"/>
    </row>
    <row r="19" spans="1:12" x14ac:dyDescent="0.25">
      <c r="A19" s="15">
        <v>126.43</v>
      </c>
      <c r="B19" s="2"/>
      <c r="C19" s="3" t="s">
        <v>17</v>
      </c>
      <c r="D19" s="42">
        <v>0</v>
      </c>
      <c r="E19" s="39">
        <v>130</v>
      </c>
      <c r="F19" s="39">
        <f t="shared" si="2"/>
        <v>130</v>
      </c>
      <c r="J19" s="25"/>
      <c r="K19" s="26"/>
      <c r="L19" s="26"/>
    </row>
    <row r="20" spans="1:12" x14ac:dyDescent="0.25">
      <c r="A20" s="15">
        <v>0</v>
      </c>
      <c r="B20" s="2"/>
      <c r="C20" s="3" t="s">
        <v>18</v>
      </c>
      <c r="D20" s="42">
        <v>0</v>
      </c>
      <c r="E20" s="39">
        <v>90</v>
      </c>
      <c r="F20" s="39">
        <f t="shared" si="2"/>
        <v>90</v>
      </c>
      <c r="J20" s="25"/>
      <c r="K20" s="26"/>
      <c r="L20" s="26"/>
    </row>
    <row r="21" spans="1:12" x14ac:dyDescent="0.25">
      <c r="A21" s="15">
        <v>0</v>
      </c>
      <c r="B21" s="2"/>
      <c r="C21" s="3" t="s">
        <v>19</v>
      </c>
      <c r="D21" s="42">
        <v>0</v>
      </c>
      <c r="E21" s="39"/>
      <c r="F21" s="39">
        <f t="shared" si="2"/>
        <v>0</v>
      </c>
      <c r="J21" s="25"/>
      <c r="K21" s="26"/>
      <c r="L21" s="26"/>
    </row>
    <row r="22" spans="1:12" x14ac:dyDescent="0.25">
      <c r="A22" s="15">
        <v>612.92999999999995</v>
      </c>
      <c r="B22" s="2"/>
      <c r="C22" s="3" t="s">
        <v>20</v>
      </c>
      <c r="D22" s="42">
        <v>0</v>
      </c>
      <c r="E22" s="39">
        <v>631</v>
      </c>
      <c r="F22" s="39">
        <f t="shared" si="2"/>
        <v>631</v>
      </c>
      <c r="J22" s="25"/>
      <c r="K22" s="26"/>
      <c r="L22" s="26"/>
    </row>
    <row r="23" spans="1:12" x14ac:dyDescent="0.25">
      <c r="A23" s="15">
        <v>170</v>
      </c>
      <c r="B23" s="2"/>
      <c r="C23" s="3" t="s">
        <v>21</v>
      </c>
      <c r="D23" s="42">
        <v>0</v>
      </c>
      <c r="E23" s="39">
        <v>180</v>
      </c>
      <c r="F23" s="39">
        <f t="shared" si="2"/>
        <v>180</v>
      </c>
      <c r="J23" s="25"/>
      <c r="K23" s="26"/>
      <c r="L23" s="26"/>
    </row>
    <row r="24" spans="1:12" x14ac:dyDescent="0.25">
      <c r="A24" s="15">
        <v>19</v>
      </c>
      <c r="B24" s="2"/>
      <c r="C24" s="3" t="s">
        <v>7</v>
      </c>
      <c r="D24" s="42">
        <v>0</v>
      </c>
      <c r="E24" s="39">
        <v>25</v>
      </c>
      <c r="F24" s="39">
        <f t="shared" si="2"/>
        <v>25</v>
      </c>
      <c r="J24" s="25"/>
      <c r="K24" s="26"/>
      <c r="L24" s="26"/>
    </row>
    <row r="25" spans="1:12" x14ac:dyDescent="0.25">
      <c r="A25" s="15">
        <v>514</v>
      </c>
      <c r="B25" s="2"/>
      <c r="C25" s="3" t="s">
        <v>22</v>
      </c>
      <c r="D25" s="42">
        <v>0</v>
      </c>
      <c r="E25" s="39">
        <v>650</v>
      </c>
      <c r="F25" s="39">
        <f t="shared" si="2"/>
        <v>650</v>
      </c>
      <c r="J25" s="25"/>
      <c r="K25" s="26"/>
      <c r="L25" s="26"/>
    </row>
    <row r="26" spans="1:12" x14ac:dyDescent="0.25">
      <c r="A26" s="15">
        <v>35</v>
      </c>
      <c r="B26" s="2"/>
      <c r="C26" s="3" t="s">
        <v>23</v>
      </c>
      <c r="D26" s="42">
        <v>0</v>
      </c>
      <c r="E26" s="39">
        <v>36</v>
      </c>
      <c r="F26" s="39">
        <f t="shared" si="2"/>
        <v>36</v>
      </c>
      <c r="J26" s="25"/>
      <c r="K26" s="18"/>
      <c r="L26" s="26"/>
    </row>
    <row r="27" spans="1:12" x14ac:dyDescent="0.25">
      <c r="A27" s="15">
        <v>1173</v>
      </c>
      <c r="B27" s="2"/>
      <c r="C27" s="3" t="s">
        <v>24</v>
      </c>
      <c r="D27" s="42">
        <v>0</v>
      </c>
      <c r="E27" s="39">
        <v>750</v>
      </c>
      <c r="F27" s="39">
        <f t="shared" si="2"/>
        <v>750</v>
      </c>
      <c r="J27" s="25"/>
      <c r="K27" s="26"/>
      <c r="L27" s="26"/>
    </row>
    <row r="28" spans="1:12" ht="15.75" thickBot="1" x14ac:dyDescent="0.3">
      <c r="A28" s="27">
        <f>SUM(A13:A27)</f>
        <v>10862.85</v>
      </c>
      <c r="B28" s="2"/>
      <c r="C28" s="28" t="s">
        <v>25</v>
      </c>
      <c r="D28" s="43">
        <f>SUM(D13:D27)</f>
        <v>0</v>
      </c>
      <c r="E28" s="43">
        <f t="shared" ref="E28:F28" si="3">SUM(E13:E27)</f>
        <v>11049</v>
      </c>
      <c r="F28" s="43">
        <f t="shared" si="3"/>
        <v>11049</v>
      </c>
      <c r="J28" s="25"/>
      <c r="K28" s="25"/>
      <c r="L28" s="25"/>
    </row>
    <row r="29" spans="1:12" ht="15.75" thickTop="1" x14ac:dyDescent="0.25">
      <c r="A29" s="15"/>
      <c r="B29" s="2"/>
      <c r="C29" s="3" t="s">
        <v>26</v>
      </c>
      <c r="D29" s="42">
        <v>0</v>
      </c>
      <c r="E29" s="39">
        <v>0</v>
      </c>
      <c r="F29" s="39">
        <f>E29-D29</f>
        <v>0</v>
      </c>
      <c r="J29" s="26"/>
      <c r="K29" s="26"/>
      <c r="L29" s="26"/>
    </row>
    <row r="30" spans="1:12" x14ac:dyDescent="0.25">
      <c r="A30" s="15"/>
      <c r="B30" s="2"/>
      <c r="C30" s="3" t="s">
        <v>27</v>
      </c>
      <c r="D30" s="42">
        <v>0</v>
      </c>
      <c r="E30" s="39">
        <v>0</v>
      </c>
      <c r="F30" s="39">
        <f t="shared" ref="F30:F33" si="4">E30-D30</f>
        <v>0</v>
      </c>
      <c r="J30" s="25"/>
      <c r="K30" s="26"/>
      <c r="L30" s="26"/>
    </row>
    <row r="31" spans="1:12" x14ac:dyDescent="0.25">
      <c r="A31" s="15"/>
      <c r="B31" s="2"/>
      <c r="C31" s="3" t="s">
        <v>28</v>
      </c>
      <c r="D31" s="42">
        <v>0</v>
      </c>
      <c r="E31" s="39">
        <v>0</v>
      </c>
      <c r="F31" s="39">
        <f t="shared" si="4"/>
        <v>0</v>
      </c>
      <c r="J31" s="26"/>
      <c r="K31" s="26"/>
      <c r="L31" s="26"/>
    </row>
    <row r="32" spans="1:12" x14ac:dyDescent="0.25">
      <c r="A32" s="15"/>
      <c r="B32" s="2"/>
      <c r="C32" s="3" t="s">
        <v>29</v>
      </c>
      <c r="D32" s="42">
        <v>0</v>
      </c>
      <c r="E32" s="39">
        <v>700</v>
      </c>
      <c r="F32" s="39">
        <f t="shared" si="4"/>
        <v>700</v>
      </c>
      <c r="J32" s="26"/>
      <c r="K32" s="26"/>
      <c r="L32" s="26"/>
    </row>
    <row r="33" spans="1:12" x14ac:dyDescent="0.25">
      <c r="A33" s="15"/>
      <c r="B33" s="2"/>
      <c r="C33" s="3" t="s">
        <v>30</v>
      </c>
      <c r="D33" s="42">
        <v>0</v>
      </c>
      <c r="E33" s="39">
        <v>0</v>
      </c>
      <c r="F33" s="39">
        <f t="shared" si="4"/>
        <v>0</v>
      </c>
      <c r="J33" s="25"/>
      <c r="K33" s="26"/>
      <c r="L33" s="26"/>
    </row>
    <row r="34" spans="1:12" ht="15.75" thickBot="1" x14ac:dyDescent="0.3">
      <c r="A34" s="27">
        <f>SUM(A29:A33)</f>
        <v>0</v>
      </c>
      <c r="B34" s="2"/>
      <c r="C34" s="28" t="s">
        <v>25</v>
      </c>
      <c r="D34" s="43">
        <f>SUM(D29:D33)</f>
        <v>0</v>
      </c>
      <c r="E34" s="43">
        <f t="shared" ref="E34:F34" si="5">SUM(E29:E33)</f>
        <v>700</v>
      </c>
      <c r="F34" s="43">
        <f t="shared" si="5"/>
        <v>700</v>
      </c>
      <c r="J34" s="25"/>
      <c r="K34" s="25"/>
      <c r="L34" s="25"/>
    </row>
    <row r="35" spans="1:12" ht="15.75" thickTop="1" x14ac:dyDescent="0.25">
      <c r="A35" s="26"/>
      <c r="B35" s="2"/>
      <c r="C35" s="19" t="s">
        <v>31</v>
      </c>
      <c r="D35" s="38"/>
      <c r="E35" s="39"/>
      <c r="F35" s="39"/>
      <c r="J35" s="25"/>
      <c r="K35" s="26"/>
      <c r="L35" s="26"/>
    </row>
    <row r="36" spans="1:12" x14ac:dyDescent="0.25">
      <c r="A36" s="29">
        <f>A28+A34+A35</f>
        <v>10862.85</v>
      </c>
      <c r="B36" s="2"/>
      <c r="C36" s="30" t="s">
        <v>32</v>
      </c>
      <c r="D36" s="44">
        <f>D28+D34</f>
        <v>0</v>
      </c>
      <c r="E36" s="44">
        <f t="shared" ref="E36:F36" si="6">E28+E34</f>
        <v>11749</v>
      </c>
      <c r="F36" s="44">
        <f t="shared" si="6"/>
        <v>11749</v>
      </c>
      <c r="J36" s="31"/>
      <c r="K36" s="31"/>
      <c r="L36" s="31"/>
    </row>
    <row r="37" spans="1:12" x14ac:dyDescent="0.25">
      <c r="A37" s="31">
        <f>A11-A36</f>
        <v>9857.2899999999991</v>
      </c>
      <c r="B37" s="2"/>
      <c r="C37" s="32" t="s">
        <v>33</v>
      </c>
      <c r="D37" s="38"/>
      <c r="E37" s="39"/>
      <c r="F37" s="39"/>
      <c r="J37" s="31"/>
      <c r="K37" s="31"/>
      <c r="L37" s="31"/>
    </row>
    <row r="38" spans="1:12" x14ac:dyDescent="0.25">
      <c r="A38" s="31"/>
      <c r="B38" s="2"/>
      <c r="C38" s="32"/>
      <c r="D38" s="38"/>
      <c r="E38" s="39"/>
      <c r="F38" s="39"/>
      <c r="J38" s="31"/>
      <c r="K38" s="31"/>
      <c r="L38" s="31"/>
    </row>
    <row r="39" spans="1:12" x14ac:dyDescent="0.25">
      <c r="A39" s="33"/>
      <c r="B39" s="2"/>
      <c r="C39" s="13" t="s">
        <v>34</v>
      </c>
      <c r="D39" s="38"/>
      <c r="E39" s="39"/>
      <c r="F39" s="39"/>
      <c r="J39" s="21"/>
      <c r="K39" s="21"/>
      <c r="L39" s="23"/>
    </row>
    <row r="40" spans="1:12" x14ac:dyDescent="0.25">
      <c r="A40" s="14"/>
      <c r="B40" s="2"/>
      <c r="C40" s="3" t="s">
        <v>35</v>
      </c>
      <c r="D40" s="45">
        <v>18015.599999999999</v>
      </c>
      <c r="E40" s="39"/>
      <c r="F40" s="39"/>
      <c r="J40" s="49"/>
      <c r="K40" s="21"/>
      <c r="L40" s="19"/>
    </row>
    <row r="41" spans="1:12" x14ac:dyDescent="0.25">
      <c r="A41" s="34"/>
      <c r="B41" s="2"/>
      <c r="C41" s="3" t="s">
        <v>36</v>
      </c>
      <c r="D41" s="45">
        <v>55.98</v>
      </c>
      <c r="E41" s="39"/>
      <c r="F41" s="39"/>
      <c r="J41" s="49"/>
      <c r="K41" s="50"/>
      <c r="L41" s="21"/>
    </row>
    <row r="42" spans="1:12" x14ac:dyDescent="0.25">
      <c r="A42" s="35"/>
      <c r="B42" s="2"/>
      <c r="C42" s="17" t="s">
        <v>37</v>
      </c>
      <c r="D42" s="41">
        <f>SUM(D40:D41)</f>
        <v>18071.579999999998</v>
      </c>
      <c r="E42" s="39"/>
      <c r="F42" s="39"/>
      <c r="J42" s="51"/>
      <c r="K42" s="21"/>
      <c r="L42" s="21"/>
    </row>
    <row r="43" spans="1:12" x14ac:dyDescent="0.25">
      <c r="A43" s="33"/>
      <c r="B43" s="2"/>
      <c r="C43" s="13" t="s">
        <v>38</v>
      </c>
      <c r="D43" s="38"/>
      <c r="E43" s="39"/>
      <c r="F43" s="39"/>
      <c r="J43" s="49"/>
      <c r="K43" s="23"/>
      <c r="L43" s="23"/>
    </row>
    <row r="44" spans="1:12" x14ac:dyDescent="0.25">
      <c r="A44" s="35"/>
      <c r="B44" s="2"/>
      <c r="C44" s="3" t="s">
        <v>39</v>
      </c>
      <c r="D44" s="38"/>
      <c r="E44" s="39"/>
      <c r="F44" s="39"/>
      <c r="J44" s="49"/>
      <c r="K44" s="46"/>
      <c r="L44" s="23"/>
    </row>
    <row r="45" spans="1:12" x14ac:dyDescent="0.25">
      <c r="A45" s="35"/>
      <c r="B45" s="2"/>
      <c r="C45" s="3" t="s">
        <v>40</v>
      </c>
      <c r="D45" s="41">
        <v>0</v>
      </c>
      <c r="E45" s="39"/>
      <c r="F45" s="39"/>
      <c r="J45" s="20"/>
      <c r="K45" s="46"/>
      <c r="L45" s="23"/>
    </row>
    <row r="46" spans="1:12" x14ac:dyDescent="0.25">
      <c r="A46" s="36"/>
      <c r="B46" s="2"/>
      <c r="C46" s="3" t="s">
        <v>41</v>
      </c>
      <c r="D46" s="38"/>
      <c r="E46" s="39"/>
      <c r="F46" s="39"/>
      <c r="J46" s="25"/>
      <c r="K46" s="23"/>
      <c r="L46" s="23"/>
    </row>
    <row r="47" spans="1:12" x14ac:dyDescent="0.25">
      <c r="A47" s="3"/>
      <c r="B47" s="2"/>
      <c r="C47" s="19" t="s">
        <v>42</v>
      </c>
      <c r="D47" s="40">
        <f>D42</f>
        <v>18071.579999999998</v>
      </c>
      <c r="E47" s="39"/>
      <c r="F47" s="39"/>
      <c r="J47" s="52"/>
      <c r="K47" s="23"/>
      <c r="L47" s="23"/>
    </row>
    <row r="48" spans="1:12" x14ac:dyDescent="0.25">
      <c r="A48" s="2"/>
      <c r="B48" s="2"/>
      <c r="C48" s="2"/>
      <c r="D48" s="2"/>
      <c r="E48" s="2"/>
      <c r="F48" s="2"/>
      <c r="J48" s="53"/>
      <c r="K48" s="53"/>
      <c r="L48" s="53"/>
    </row>
    <row r="49" spans="1:12" x14ac:dyDescent="0.25">
      <c r="A49" s="2"/>
      <c r="B49" s="2"/>
      <c r="C49" s="2"/>
      <c r="D49" s="2"/>
      <c r="E49" s="2"/>
      <c r="F49" s="2"/>
      <c r="J49" s="53"/>
      <c r="K49" s="53"/>
      <c r="L49" s="53"/>
    </row>
    <row r="50" spans="1:12" x14ac:dyDescent="0.25">
      <c r="A50" s="2"/>
      <c r="B50" s="2"/>
      <c r="C50" s="2"/>
      <c r="D50" s="2"/>
      <c r="E50" s="2"/>
      <c r="F50" s="2"/>
      <c r="J50" s="53"/>
      <c r="K50" s="53"/>
      <c r="L50" s="53"/>
    </row>
    <row r="51" spans="1:12" x14ac:dyDescent="0.25">
      <c r="A51" s="2"/>
      <c r="B51" s="2"/>
      <c r="C51" s="2"/>
      <c r="D51" s="2"/>
      <c r="E51" s="2"/>
      <c r="F51" s="2"/>
      <c r="J51" s="53"/>
      <c r="K51" s="53"/>
      <c r="L51" s="53"/>
    </row>
    <row r="52" spans="1:12" x14ac:dyDescent="0.25">
      <c r="A52" s="2"/>
      <c r="B52" s="2"/>
      <c r="C52" s="2"/>
      <c r="D52" s="2"/>
      <c r="E52" s="2"/>
      <c r="F52" s="2"/>
      <c r="J52" s="53"/>
      <c r="K52" s="53"/>
      <c r="L52" s="53"/>
    </row>
    <row r="53" spans="1:12" x14ac:dyDescent="0.25">
      <c r="A53" s="2"/>
      <c r="B53" s="2"/>
      <c r="C53" s="2"/>
      <c r="D53" s="2"/>
      <c r="E53" s="2"/>
      <c r="F53" s="2"/>
      <c r="J53" s="53"/>
      <c r="K53" s="53"/>
      <c r="L53" s="53"/>
    </row>
    <row r="54" spans="1:12" x14ac:dyDescent="0.25">
      <c r="A54" s="2"/>
      <c r="B54" s="2"/>
      <c r="C54" s="2"/>
      <c r="D54" s="2"/>
      <c r="E54" s="2"/>
      <c r="F54" s="2"/>
    </row>
    <row r="55" spans="1:12" x14ac:dyDescent="0.25">
      <c r="A55" s="2"/>
      <c r="B55" s="2"/>
      <c r="C55" s="2"/>
      <c r="D55" s="2"/>
      <c r="E55" s="2"/>
      <c r="F55" s="2"/>
    </row>
  </sheetData>
  <pageMargins left="0.7" right="0.7" top="0.75" bottom="0.75" header="0.3" footer="0.3"/>
  <pageSetup paperSize="9" orientation="portrait" r:id="rId1"/>
  <ignoredErrors>
    <ignoredError sqref="D11" formulaRange="1"/>
    <ignoredError sqref="F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 Parish Clerk</dc:creator>
  <cp:lastModifiedBy>Coates Parish Clerk</cp:lastModifiedBy>
  <cp:lastPrinted>2024-05-29T11:01:00Z</cp:lastPrinted>
  <dcterms:created xsi:type="dcterms:W3CDTF">2024-05-29T10:46:47Z</dcterms:created>
  <dcterms:modified xsi:type="dcterms:W3CDTF">2024-07-22T14:59:30Z</dcterms:modified>
</cp:coreProperties>
</file>